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itute of Medicine Calculati" sheetId="1" r:id="rId4"/>
    <sheet state="visible" name="Calculations Page" sheetId="2" r:id="rId5"/>
  </sheets>
  <definedNames/>
  <calcPr/>
</workbook>
</file>

<file path=xl/sharedStrings.xml><?xml version="1.0" encoding="utf-8"?>
<sst xmlns="http://schemas.openxmlformats.org/spreadsheetml/2006/main" count="47" uniqueCount="31">
  <si>
    <t>Theory of Fitness</t>
  </si>
  <si>
    <t>Institute of Medicine Calculation</t>
  </si>
  <si>
    <t>This spreadsheet is designed to show you the Total Energy Expenditure (TEE).
How to use: 
1. Input your Age below in years (e.g. 25)
2. Input your Weight below in kg (e.g. 70)
3. Input your Height below in meters (e.g. 1.73)
4. Input Physical Activity Level (PAL) below using the table to the right of the "Input Table".
5. Use the output tables and find the correlating output for you.</t>
  </si>
  <si>
    <t>Input Table</t>
  </si>
  <si>
    <t>Physical Activity Level</t>
  </si>
  <si>
    <t>Male 3-18</t>
  </si>
  <si>
    <t>Obese Male 3-18</t>
  </si>
  <si>
    <t>Female 3-18</t>
  </si>
  <si>
    <t>Obese Female 3-18</t>
  </si>
  <si>
    <t>Adult Male</t>
  </si>
  <si>
    <t>Adult Female</t>
  </si>
  <si>
    <t>Age (years)</t>
  </si>
  <si>
    <t>Sedentary</t>
  </si>
  <si>
    <t>Weight (kg)</t>
  </si>
  <si>
    <t>Moderately Active</t>
  </si>
  <si>
    <t>Height (m)</t>
  </si>
  <si>
    <t>Active</t>
  </si>
  <si>
    <t>Very Active</t>
  </si>
  <si>
    <t>Male</t>
  </si>
  <si>
    <t>Female</t>
  </si>
  <si>
    <t>Age</t>
  </si>
  <si>
    <t>TEE</t>
  </si>
  <si>
    <t>3-18</t>
  </si>
  <si>
    <t>Adult</t>
  </si>
  <si>
    <t>Note: BMR &amp; TEE are shown as kcal/day.</t>
  </si>
  <si>
    <t>BMR</t>
  </si>
  <si>
    <t>88.5 - (61.9 x age) + PAL x ((26.7 x weight) + (903 x height))</t>
  </si>
  <si>
    <t>662 - (9.53 x age) + PAL x ((15.91 x weight) + (539.6 x height))</t>
  </si>
  <si>
    <t>135.3 - (30.8 x age) + PAL x ((10 x weight) + (934 x height))</t>
  </si>
  <si>
    <t>354 - (6.91 x age) + PAL x ((9.36 x weight) + (726 x height))</t>
  </si>
  <si>
    <t>Total Energy Expenditure (TEE) = Basal Metabolic Rate (BMR) x Physical Activity Level (PAL)</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</si>
</sst>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3.0"/>
      <color theme="1"/>
      <name val="Arial"/>
      <scheme val="minor"/>
    </font>
    <font/>
    <font>
      <sz val="12.0"/>
      <color theme="1"/>
      <name val="Arial"/>
      <scheme val="minor"/>
    </font>
    <font>
      <b/>
      <sz val="13.0"/>
      <color theme="1"/>
      <name val="Arial"/>
      <scheme val="minor"/>
    </font>
    <font>
      <b/>
      <sz val="13.0"/>
      <color rgb="FFFFFFFF"/>
      <name val="Arial"/>
      <scheme val="minor"/>
    </font>
    <font>
      <b/>
      <sz val="23.0"/>
      <color theme="1"/>
      <name val="Arial"/>
      <scheme val="minor"/>
    </font>
    <font>
      <b/>
      <sz val="11.0"/>
      <color theme="1"/>
      <name val="Arial"/>
      <scheme val="minor"/>
    </font>
  </fonts>
  <fills count="7">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3C78D8"/>
        <bgColor rgb="FF3C78D8"/>
      </patternFill>
    </fill>
    <fill>
      <patternFill patternType="solid">
        <fgColor rgb="FFA4C2F4"/>
        <bgColor rgb="FFA4C2F4"/>
      </patternFill>
    </fill>
    <fill>
      <patternFill patternType="solid">
        <fgColor rgb="FF6D9EEB"/>
        <bgColor rgb="FF6D9EEB"/>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47">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vertical="top"/>
    </xf>
    <xf borderId="2" fillId="0" fontId="6" numFmtId="0" xfId="0" applyBorder="1" applyFont="1"/>
    <xf borderId="3" fillId="0" fontId="6" numFmtId="0" xfId="0" applyBorder="1" applyFont="1"/>
    <xf borderId="4" fillId="0" fontId="5" numFmtId="0" xfId="0" applyAlignment="1" applyBorder="1" applyFont="1">
      <alignment readingOrder="0" vertical="top"/>
    </xf>
    <xf borderId="0" fillId="0" fontId="5" numFmtId="0" xfId="0" applyFont="1"/>
    <xf borderId="0" fillId="0" fontId="5" numFmtId="0" xfId="0" applyAlignment="1" applyFont="1">
      <alignment readingOrder="0" shrinkToFit="0" vertical="top" wrapText="1"/>
    </xf>
    <xf borderId="0" fillId="0" fontId="7" numFmtId="0" xfId="0" applyAlignment="1" applyFont="1">
      <alignment readingOrder="0" shrinkToFit="0" vertical="top" wrapText="1"/>
    </xf>
    <xf borderId="4" fillId="0" fontId="6" numFmtId="0" xfId="0" applyBorder="1" applyFont="1"/>
    <xf borderId="5" fillId="0" fontId="6" numFmtId="0" xfId="0" applyBorder="1" applyFont="1"/>
    <xf borderId="0" fillId="0" fontId="5" numFmtId="0" xfId="0" applyAlignment="1" applyFont="1">
      <alignment readingOrder="0" vertical="top"/>
    </xf>
    <xf borderId="6" fillId="0" fontId="6" numFmtId="0" xfId="0" applyBorder="1" applyFont="1"/>
    <xf borderId="7" fillId="0" fontId="6" numFmtId="0" xfId="0" applyBorder="1" applyFont="1"/>
    <xf borderId="8" fillId="0" fontId="6" numFmtId="0" xfId="0" applyBorder="1" applyFont="1"/>
    <xf borderId="9" fillId="4" fontId="8" numFmtId="0" xfId="0" applyAlignment="1" applyBorder="1" applyFill="1" applyFont="1">
      <alignment horizontal="center" readingOrder="0" vertical="center"/>
    </xf>
    <xf borderId="10" fillId="0" fontId="6" numFmtId="0" xfId="0" applyBorder="1" applyFont="1"/>
    <xf borderId="4" fillId="0" fontId="8" numFmtId="0" xfId="0" applyAlignment="1" applyBorder="1" applyFont="1">
      <alignment readingOrder="0"/>
    </xf>
    <xf borderId="11" fillId="4" fontId="9" numFmtId="0" xfId="0" applyAlignment="1" applyBorder="1" applyFont="1">
      <alignment horizontal="center" readingOrder="0" vertical="center"/>
    </xf>
    <xf borderId="7" fillId="4" fontId="9" numFmtId="0" xfId="0" applyAlignment="1" applyBorder="1" applyFont="1">
      <alignment horizontal="center" readingOrder="0" vertical="center"/>
    </xf>
    <xf borderId="12" fillId="0" fontId="5" numFmtId="0" xfId="0" applyAlignment="1" applyBorder="1" applyFont="1">
      <alignment readingOrder="0"/>
    </xf>
    <xf borderId="13" fillId="2" fontId="9" numFmtId="0" xfId="0" applyAlignment="1" applyBorder="1" applyFont="1">
      <alignment horizontal="center" readingOrder="0" vertical="center"/>
    </xf>
    <xf borderId="7" fillId="4" fontId="5" numFmtId="0" xfId="0" applyAlignment="1" applyBorder="1" applyFont="1">
      <alignment horizontal="center" readingOrder="0" vertical="center"/>
    </xf>
    <xf borderId="8" fillId="4" fontId="5" numFmtId="0" xfId="0" applyAlignment="1" applyBorder="1" applyFont="1">
      <alignment horizontal="center" readingOrder="0" vertical="center"/>
    </xf>
    <xf borderId="8" fillId="5" fontId="5" numFmtId="0" xfId="0" applyAlignment="1" applyBorder="1" applyFill="1" applyFont="1">
      <alignment horizontal="center" readingOrder="0" vertical="center"/>
    </xf>
    <xf borderId="8" fillId="6" fontId="5" numFmtId="0" xfId="0" applyAlignment="1" applyBorder="1" applyFill="1" applyFont="1">
      <alignment horizontal="center" readingOrder="0" vertical="center"/>
    </xf>
    <xf borderId="13" fillId="2" fontId="9" numFmtId="0" xfId="0" applyAlignment="1" applyBorder="1" applyFont="1">
      <alignment horizontal="center" vertical="center"/>
    </xf>
    <xf borderId="10" fillId="4" fontId="8" numFmtId="0" xfId="0" applyAlignment="1" applyBorder="1" applyFont="1">
      <alignment horizontal="center" readingOrder="0" vertical="center"/>
    </xf>
    <xf borderId="11" fillId="0" fontId="8" numFmtId="0" xfId="0" applyAlignment="1" applyBorder="1" applyFont="1">
      <alignment horizontal="center" readingOrder="0" vertical="center"/>
    </xf>
    <xf borderId="14" fillId="4" fontId="8" numFmtId="0" xfId="0" applyAlignment="1" applyBorder="1" applyFont="1">
      <alignment horizontal="center" readingOrder="0" vertical="center"/>
    </xf>
    <xf borderId="4" fillId="0" fontId="8" numFmtId="0" xfId="0" applyAlignment="1" applyBorder="1" applyFont="1">
      <alignment horizontal="center" readingOrder="0" vertical="center"/>
    </xf>
    <xf borderId="0" fillId="0" fontId="8" numFmtId="0" xfId="0" applyAlignment="1" applyFont="1">
      <alignment horizontal="center" readingOrder="0" vertical="center"/>
    </xf>
    <xf borderId="12" fillId="4" fontId="8" numFmtId="0" xfId="0" applyAlignment="1" applyBorder="1" applyFont="1">
      <alignment horizontal="center" readingOrder="0" vertical="center"/>
    </xf>
    <xf borderId="12" fillId="0" fontId="5" numFmtId="0" xfId="0" applyAlignment="1" applyBorder="1" applyFont="1">
      <alignment horizontal="center" readingOrder="0" vertical="center"/>
    </xf>
    <xf borderId="11" fillId="0" fontId="5" numFmtId="0" xfId="0" applyAlignment="1" applyBorder="1" applyFont="1">
      <alignment horizontal="center" readingOrder="0" vertical="center"/>
    </xf>
    <xf borderId="10" fillId="0" fontId="5" numFmtId="0" xfId="0" applyAlignment="1" applyBorder="1" applyFont="1">
      <alignment horizontal="center" readingOrder="0" vertical="center"/>
    </xf>
    <xf borderId="9" fillId="0" fontId="5" numFmtId="0" xfId="0" applyAlignment="1" applyBorder="1" applyFont="1">
      <alignment horizontal="center" readingOrder="0" vertical="center"/>
    </xf>
    <xf borderId="4" fillId="0" fontId="5" numFmtId="0" xfId="0" applyAlignment="1" applyBorder="1" applyFont="1">
      <alignment horizontal="center" readingOrder="0" vertical="center"/>
    </xf>
    <xf borderId="0" fillId="0" fontId="5" numFmtId="0" xfId="0" applyAlignment="1" applyFont="1">
      <alignment horizontal="center" readingOrder="0" vertical="center"/>
    </xf>
    <xf borderId="0" fillId="3" fontId="10" numFmtId="0" xfId="0" applyAlignment="1" applyFont="1">
      <alignment horizontal="center" readingOrder="0" vertical="center"/>
    </xf>
    <xf borderId="14" fillId="0" fontId="6" numFmtId="0" xfId="0" applyBorder="1" applyFont="1"/>
    <xf borderId="9" fillId="3" fontId="11" numFmtId="0" xfId="0" applyAlignment="1" applyBorder="1" applyFont="1">
      <alignment horizontal="center" readingOrder="0"/>
    </xf>
    <xf borderId="4" fillId="0" fontId="11" numFmtId="0" xfId="0" applyAlignment="1" applyBorder="1" applyFont="1">
      <alignment horizontal="center" readingOrder="0"/>
    </xf>
    <xf borderId="0" fillId="0" fontId="11" numFmtId="0" xfId="0" applyAlignment="1" applyFont="1">
      <alignment horizontal="center" readingOrder="0"/>
    </xf>
  </cellXfs>
  <cellStyles count="1">
    <cellStyle xfId="0" name="Normal" builtinId="0"/>
  </cellStyles>
  <dxfs count="4">
    <dxf>
      <font/>
      <fill>
        <patternFill patternType="none"/>
      </fill>
      <border/>
    </dxf>
    <dxf>
      <font/>
      <fill>
        <patternFill patternType="solid">
          <fgColor rgb="FF1E317D"/>
          <bgColor rgb="FF1E317D"/>
        </patternFill>
      </fill>
      <border/>
    </dxf>
    <dxf>
      <font/>
      <fill>
        <patternFill patternType="solid">
          <fgColor rgb="FFA4C2F4"/>
          <bgColor rgb="FFA4C2F4"/>
        </patternFill>
      </fill>
      <border/>
    </dxf>
    <dxf>
      <font/>
      <fill>
        <patternFill patternType="solid">
          <fgColor rgb="FF6D9EEB"/>
          <bgColor rgb="FF6D9EEB"/>
        </patternFill>
      </fill>
      <border/>
    </dxf>
  </dxfs>
  <tableStyles count="1">
    <tableStyle count="3" pivot="0" name="Institute of Medicine Calculati-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5260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1476375</xdr:colOff>
      <xdr:row>0</xdr:row>
      <xdr:rowOff>180975</xdr:rowOff>
    </xdr:from>
    <xdr:ext cx="1724025"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E17:K21" displayName="Table_1" id="1">
  <tableColumns count="7">
    <tableColumn name="Physical Activity Level" id="1"/>
    <tableColumn name="Male 3-18" id="2"/>
    <tableColumn name="Obese Male 3-18" id="3"/>
    <tableColumn name="Female 3-18" id="4"/>
    <tableColumn name="Obese Female 3-18" id="5"/>
    <tableColumn name="Adult Male" id="6"/>
    <tableColumn name="Adult Female" id="7"/>
  </tableColumns>
  <tableStyleInfo name="Institute of Medicine Calculati-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0"/>
    <col customWidth="1" min="3" max="3" width="19.88"/>
    <col customWidth="1" min="4" max="4" width="9.25"/>
    <col customWidth="1" min="5" max="5" width="24.38"/>
    <col customWidth="1" min="6" max="11" width="19.88"/>
    <col customWidth="1" min="12" max="12" width="6.5"/>
    <col customWidth="1" min="13" max="22" width="6.88"/>
  </cols>
  <sheetData>
    <row r="2">
      <c r="B2" s="1"/>
      <c r="D2" s="2" t="s">
        <v>0</v>
      </c>
      <c r="J2" s="3"/>
    </row>
    <row r="5">
      <c r="D5" s="4" t="s">
        <v>1</v>
      </c>
    </row>
    <row r="9" ht="18.0" customHeight="1">
      <c r="B9" s="5" t="s">
        <v>2</v>
      </c>
      <c r="C9" s="6"/>
      <c r="D9" s="6"/>
      <c r="E9" s="6"/>
      <c r="F9" s="6"/>
      <c r="G9" s="7"/>
      <c r="H9" s="8"/>
      <c r="I9" s="9"/>
      <c r="J9" s="10"/>
      <c r="K9" s="10"/>
      <c r="L9" s="11"/>
      <c r="M9" s="11"/>
    </row>
    <row r="10" ht="18.0" customHeight="1">
      <c r="B10" s="12"/>
      <c r="G10" s="13"/>
      <c r="H10" s="8"/>
      <c r="I10" s="9"/>
      <c r="J10" s="10"/>
      <c r="K10" s="10"/>
      <c r="L10" s="11"/>
      <c r="M10" s="11"/>
    </row>
    <row r="11" ht="18.0" customHeight="1">
      <c r="B11" s="12"/>
      <c r="G11" s="13"/>
      <c r="H11" s="8"/>
      <c r="I11" s="9"/>
      <c r="J11" s="10"/>
      <c r="K11" s="10"/>
      <c r="L11" s="11"/>
      <c r="M11" s="11"/>
    </row>
    <row r="12" ht="18.0" customHeight="1">
      <c r="B12" s="12"/>
      <c r="G12" s="13"/>
      <c r="H12" s="8"/>
      <c r="I12" s="9"/>
      <c r="J12" s="10"/>
      <c r="K12" s="10"/>
      <c r="L12" s="11"/>
      <c r="M12" s="11"/>
    </row>
    <row r="13" ht="18.0" customHeight="1">
      <c r="B13" s="12"/>
      <c r="G13" s="13"/>
      <c r="H13" s="8"/>
      <c r="I13" s="9"/>
      <c r="J13" s="10"/>
      <c r="K13" s="10"/>
      <c r="L13" s="11"/>
      <c r="M13" s="11"/>
    </row>
    <row r="14" ht="18.0" customHeight="1">
      <c r="B14" s="12"/>
      <c r="G14" s="13"/>
      <c r="H14" s="8"/>
      <c r="I14" s="14"/>
      <c r="J14" s="9"/>
      <c r="K14" s="10"/>
      <c r="L14" s="11"/>
      <c r="M14" s="11"/>
      <c r="N14" s="11"/>
      <c r="O14" s="11"/>
      <c r="P14" s="11"/>
      <c r="Q14" s="11"/>
      <c r="R14" s="11"/>
      <c r="S14" s="11"/>
    </row>
    <row r="15" ht="18.0" customHeight="1">
      <c r="B15" s="15"/>
      <c r="C15" s="16"/>
      <c r="D15" s="16"/>
      <c r="E15" s="16"/>
      <c r="F15" s="16"/>
      <c r="G15" s="17"/>
      <c r="H15" s="9"/>
      <c r="I15" s="9"/>
      <c r="J15" s="9"/>
      <c r="K15" s="9"/>
    </row>
    <row r="16">
      <c r="B16" s="9"/>
      <c r="C16" s="9"/>
      <c r="D16" s="9"/>
      <c r="E16" s="9"/>
      <c r="F16" s="9"/>
      <c r="G16" s="9"/>
      <c r="H16" s="9"/>
      <c r="I16" s="9"/>
      <c r="J16" s="9"/>
      <c r="K16" s="9"/>
    </row>
    <row r="17">
      <c r="B17" s="18" t="s">
        <v>3</v>
      </c>
      <c r="C17" s="19"/>
      <c r="D17" s="20"/>
      <c r="E17" s="21" t="s">
        <v>4</v>
      </c>
      <c r="F17" s="22" t="s">
        <v>5</v>
      </c>
      <c r="G17" s="22" t="s">
        <v>6</v>
      </c>
      <c r="H17" s="22" t="s">
        <v>7</v>
      </c>
      <c r="I17" s="22" t="s">
        <v>8</v>
      </c>
      <c r="J17" s="22" t="s">
        <v>9</v>
      </c>
      <c r="K17" s="22" t="s">
        <v>10</v>
      </c>
    </row>
    <row r="18">
      <c r="B18" s="23" t="s">
        <v>11</v>
      </c>
      <c r="C18" s="23"/>
      <c r="D18" s="9"/>
      <c r="E18" s="24" t="s">
        <v>12</v>
      </c>
      <c r="F18" s="25">
        <v>1.0</v>
      </c>
      <c r="G18" s="26">
        <v>1.0</v>
      </c>
      <c r="H18" s="25">
        <v>1.0</v>
      </c>
      <c r="I18" s="26">
        <v>1.0</v>
      </c>
      <c r="J18" s="25">
        <v>1.0</v>
      </c>
      <c r="K18" s="26">
        <v>1.0</v>
      </c>
    </row>
    <row r="19">
      <c r="B19" s="23" t="s">
        <v>13</v>
      </c>
      <c r="C19" s="23"/>
      <c r="D19" s="9"/>
      <c r="E19" s="24" t="s">
        <v>14</v>
      </c>
      <c r="F19" s="27">
        <v>1.13</v>
      </c>
      <c r="G19" s="27">
        <v>1.12</v>
      </c>
      <c r="H19" s="27">
        <v>1.16</v>
      </c>
      <c r="I19" s="27">
        <v>1.18</v>
      </c>
      <c r="J19" s="27">
        <v>1.11</v>
      </c>
      <c r="K19" s="27">
        <v>1.12</v>
      </c>
    </row>
    <row r="20">
      <c r="B20" s="23" t="s">
        <v>15</v>
      </c>
      <c r="C20" s="23"/>
      <c r="D20" s="9"/>
      <c r="E20" s="24" t="s">
        <v>16</v>
      </c>
      <c r="F20" s="28">
        <v>1.26</v>
      </c>
      <c r="G20" s="28">
        <v>1.24</v>
      </c>
      <c r="H20" s="28">
        <v>1.31</v>
      </c>
      <c r="I20" s="28">
        <v>1.35</v>
      </c>
      <c r="J20" s="28">
        <v>1.25</v>
      </c>
      <c r="K20" s="28">
        <v>1.27</v>
      </c>
    </row>
    <row r="21">
      <c r="B21" s="23" t="s">
        <v>4</v>
      </c>
      <c r="C21" s="23"/>
      <c r="D21" s="9"/>
      <c r="E21" s="29" t="s">
        <v>17</v>
      </c>
      <c r="F21" s="27">
        <v>1.42</v>
      </c>
      <c r="G21" s="27">
        <v>1.45</v>
      </c>
      <c r="H21" s="27">
        <v>1.56</v>
      </c>
      <c r="I21" s="27">
        <v>1.6</v>
      </c>
      <c r="J21" s="27">
        <v>1.48</v>
      </c>
      <c r="K21" s="27">
        <v>1.45</v>
      </c>
    </row>
    <row r="22">
      <c r="B22" s="9"/>
      <c r="C22" s="9"/>
      <c r="D22" s="9"/>
      <c r="E22" s="9"/>
      <c r="F22" s="9"/>
      <c r="G22" s="9"/>
      <c r="H22" s="9"/>
      <c r="I22" s="9"/>
      <c r="J22" s="9"/>
      <c r="K22" s="9"/>
    </row>
    <row r="23" ht="18.75" customHeight="1">
      <c r="B23" s="18" t="s">
        <v>18</v>
      </c>
      <c r="C23" s="30"/>
      <c r="D23" s="31"/>
      <c r="E23" s="32" t="s">
        <v>19</v>
      </c>
      <c r="F23" s="30"/>
      <c r="G23" s="33"/>
      <c r="H23" s="34"/>
      <c r="I23" s="9"/>
      <c r="J23" s="9"/>
      <c r="K23" s="9"/>
    </row>
    <row r="24" ht="18.75" customHeight="1">
      <c r="B24" s="35" t="s">
        <v>20</v>
      </c>
      <c r="C24" s="35" t="s">
        <v>21</v>
      </c>
      <c r="D24" s="31"/>
      <c r="E24" s="30" t="s">
        <v>20</v>
      </c>
      <c r="F24" s="18" t="s">
        <v>21</v>
      </c>
      <c r="G24" s="33"/>
      <c r="H24" s="34"/>
      <c r="I24" s="9"/>
      <c r="J24" s="9"/>
      <c r="K24" s="9"/>
      <c r="N24" s="9"/>
      <c r="O24" s="9"/>
      <c r="P24" s="9"/>
      <c r="Q24" s="9"/>
      <c r="R24" s="9"/>
      <c r="S24" s="9"/>
    </row>
    <row r="25" ht="18.75" customHeight="1">
      <c r="B25" s="36" t="s">
        <v>22</v>
      </c>
      <c r="C25" s="36">
        <f>sum(88.5-(61.9*C18)+C21*((26.7*C19)+(903*(C20))))</f>
        <v>88.5</v>
      </c>
      <c r="D25" s="37"/>
      <c r="E25" s="38" t="s">
        <v>22</v>
      </c>
      <c r="F25" s="39">
        <f>sum(135.3 - (30.8 *C18) + C21 * ((10 * C19) + (934 *C20)))</f>
        <v>135.3</v>
      </c>
      <c r="G25" s="40"/>
      <c r="H25" s="41"/>
      <c r="I25" s="9"/>
      <c r="J25" s="9"/>
      <c r="K25" s="9"/>
      <c r="N25" s="9"/>
      <c r="O25" s="9"/>
      <c r="P25" s="9"/>
      <c r="Q25" s="9"/>
      <c r="R25" s="9"/>
      <c r="S25" s="9"/>
    </row>
    <row r="26" ht="18.75" customHeight="1">
      <c r="B26" s="36" t="s">
        <v>23</v>
      </c>
      <c r="C26" s="36">
        <f>sum(662 - (9.53 * C18) + C21 * ((15.91 * C19) + (539.6 * C20)))</f>
        <v>662</v>
      </c>
      <c r="D26" s="37"/>
      <c r="E26" s="38" t="s">
        <v>23</v>
      </c>
      <c r="F26" s="39">
        <f>sum(354 - (6.91 *C18) + C21 * ((9.36 *C19) + (726 *C20)))</f>
        <v>354</v>
      </c>
      <c r="G26" s="40"/>
      <c r="H26" s="41"/>
      <c r="I26" s="9"/>
      <c r="J26" s="9"/>
      <c r="K26" s="9"/>
      <c r="N26" s="9"/>
      <c r="O26" s="9"/>
      <c r="P26" s="9"/>
      <c r="Q26" s="9"/>
      <c r="R26" s="9"/>
      <c r="S26" s="9"/>
    </row>
    <row r="27" ht="18.75" customHeight="1">
      <c r="N27" s="9"/>
      <c r="O27" s="9"/>
      <c r="P27" s="9"/>
      <c r="Q27" s="9"/>
      <c r="R27" s="9"/>
      <c r="S27" s="9"/>
    </row>
    <row r="28" ht="18.75" customHeight="1">
      <c r="B28" s="42" t="s">
        <v>24</v>
      </c>
    </row>
    <row r="29" ht="18.75" customHeight="1"/>
    <row r="30" ht="18.75" customHeight="1"/>
    <row r="31" ht="18.75" customHeight="1"/>
  </sheetData>
  <mergeCells count="7">
    <mergeCell ref="B2:C7"/>
    <mergeCell ref="D2:I4"/>
    <mergeCell ref="J2:K7"/>
    <mergeCell ref="D5:I7"/>
    <mergeCell ref="B9:G15"/>
    <mergeCell ref="B17:C17"/>
    <mergeCell ref="B28:H29"/>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0"/>
    <col customWidth="1" min="3" max="3" width="19.88"/>
    <col customWidth="1" min="4" max="4" width="44.5"/>
    <col customWidth="1" min="5" max="13" width="15.13"/>
    <col customWidth="1" min="14" max="21" width="6.88"/>
    <col customWidth="1" min="22" max="22" width="37.5"/>
  </cols>
  <sheetData>
    <row r="2">
      <c r="B2" s="1"/>
      <c r="D2" s="2" t="s">
        <v>0</v>
      </c>
      <c r="J2" s="3"/>
    </row>
    <row r="5">
      <c r="D5" s="4" t="s">
        <v>1</v>
      </c>
    </row>
    <row r="9">
      <c r="B9" s="18" t="s">
        <v>18</v>
      </c>
      <c r="C9" s="43"/>
      <c r="D9" s="43"/>
      <c r="E9" s="19"/>
    </row>
    <row r="10">
      <c r="B10" s="35" t="s">
        <v>20</v>
      </c>
      <c r="C10" s="18" t="s">
        <v>25</v>
      </c>
      <c r="D10" s="43"/>
      <c r="E10" s="19"/>
    </row>
    <row r="11">
      <c r="B11" s="36" t="s">
        <v>22</v>
      </c>
      <c r="C11" s="39" t="s">
        <v>26</v>
      </c>
      <c r="D11" s="43"/>
      <c r="E11" s="19"/>
    </row>
    <row r="12">
      <c r="B12" s="36" t="s">
        <v>23</v>
      </c>
      <c r="C12" s="39" t="s">
        <v>27</v>
      </c>
      <c r="D12" s="43"/>
      <c r="E12" s="19"/>
    </row>
    <row r="14">
      <c r="B14" s="18" t="s">
        <v>19</v>
      </c>
      <c r="C14" s="43"/>
      <c r="D14" s="43"/>
      <c r="E14" s="19"/>
    </row>
    <row r="15">
      <c r="B15" s="35" t="s">
        <v>20</v>
      </c>
      <c r="C15" s="18" t="s">
        <v>25</v>
      </c>
      <c r="D15" s="43"/>
      <c r="E15" s="19"/>
    </row>
    <row r="16">
      <c r="B16" s="36" t="s">
        <v>22</v>
      </c>
      <c r="C16" s="39" t="s">
        <v>28</v>
      </c>
      <c r="D16" s="43"/>
      <c r="E16" s="19"/>
    </row>
    <row r="17">
      <c r="B17" s="36" t="s">
        <v>23</v>
      </c>
      <c r="C17" s="39" t="s">
        <v>29</v>
      </c>
      <c r="D17" s="43"/>
      <c r="E17" s="19"/>
    </row>
    <row r="19">
      <c r="B19" s="44" t="s">
        <v>30</v>
      </c>
      <c r="C19" s="43"/>
      <c r="D19" s="43"/>
      <c r="E19" s="43"/>
      <c r="F19" s="45"/>
      <c r="G19" s="46"/>
      <c r="H19" s="46"/>
    </row>
  </sheetData>
  <mergeCells count="13">
    <mergeCell ref="C12:E12"/>
    <mergeCell ref="B14:E14"/>
    <mergeCell ref="C15:E15"/>
    <mergeCell ref="C16:E16"/>
    <mergeCell ref="C17:E17"/>
    <mergeCell ref="B19:E19"/>
    <mergeCell ref="B2:C7"/>
    <mergeCell ref="D2:I4"/>
    <mergeCell ref="J2:K7"/>
    <mergeCell ref="D5:I7"/>
    <mergeCell ref="B9:E9"/>
    <mergeCell ref="C10:E10"/>
    <mergeCell ref="C11:E11"/>
  </mergeCells>
  <drawing r:id="rId1"/>
</worksheet>
</file>